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https://swishpnn-my.sharepoint.com/personal/vicky_church_devonandcornwall_pnn_police_uk/Documents/Attachments/"/>
    </mc:Choice>
  </mc:AlternateContent>
  <xr:revisionPtr revIDLastSave="0" documentId="8_{C39DD4FC-8574-4C1F-B837-377575D57D44}" xr6:coauthVersionLast="47" xr6:coauthVersionMax="47" xr10:uidLastSave="{00000000-0000-0000-0000-000000000000}"/>
  <bookViews>
    <workbookView xWindow="-110" yWindow="-110" windowWidth="19420" windowHeight="10420" xr2:uid="{E7D58CAA-3BE3-41FE-9E32-4C5C32C36936}"/>
  </bookViews>
  <sheets>
    <sheet name="Sheet1" sheetId="1" r:id="rId1"/>
    <sheet name="Sheet2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3" i="1" l="1"/>
</calcChain>
</file>

<file path=xl/sharedStrings.xml><?xml version="1.0" encoding="utf-8"?>
<sst xmlns="http://schemas.openxmlformats.org/spreadsheetml/2006/main" count="286" uniqueCount="95">
  <si>
    <t>Organisations funded to provide support to sexual violence victim/survivors 25/26</t>
  </si>
  <si>
    <r>
      <rPr>
        <b/>
        <sz val="11"/>
        <color rgb="FF000000"/>
        <rFont val="Aptos Narrow"/>
        <scheme val="minor"/>
      </rPr>
      <t xml:space="preserve">Name of organisation supporting sexual violence survivors
</t>
    </r>
    <r>
      <rPr>
        <b/>
        <sz val="11"/>
        <color rgb="FFFF0000"/>
        <rFont val="Aptos Narrow"/>
        <scheme val="minor"/>
      </rPr>
      <t>Please use more than one row per organisation if the organisation benefits from more than one funding allocation</t>
    </r>
  </si>
  <si>
    <r>
      <rPr>
        <b/>
        <sz val="11"/>
        <color rgb="FF000000"/>
        <rFont val="Aptos Narrow"/>
        <scheme val="minor"/>
      </rPr>
      <t xml:space="preserve">Is this organisation a specialist sexual violence support organisation? </t>
    </r>
    <r>
      <rPr>
        <sz val="11"/>
        <color rgb="FF000000"/>
        <rFont val="Aptos Narrow"/>
        <scheme val="minor"/>
      </rPr>
      <t>(i.e. does this organisation solely focus on supporting victim-survivors of sexual violence, or is sexual violence provision its primary purpose?)</t>
    </r>
  </si>
  <si>
    <t>Amount of funding to be provided by PCC/equivalent (for sexual violence support only) in the 25/26 financial year</t>
  </si>
  <si>
    <t>Is funding provided by way of a grant or contract?</t>
  </si>
  <si>
    <t>Length of contract/ grant</t>
  </si>
  <si>
    <t>End date of contract/ grant</t>
  </si>
  <si>
    <r>
      <t xml:space="preserve">What does this funding pay for? </t>
    </r>
    <r>
      <rPr>
        <sz val="11"/>
        <color theme="1"/>
        <rFont val="Aptos Narrow"/>
        <family val="2"/>
        <scheme val="minor"/>
      </rPr>
      <t>(e.g. ISVA service/counselling/prevention work) Please provide as much information as possible, including number of FTE roles funded/sessions funded etc</t>
    </r>
    <r>
      <rPr>
        <b/>
        <sz val="11"/>
        <color theme="1"/>
        <rFont val="Aptos Narrow"/>
        <family val="2"/>
        <scheme val="minor"/>
      </rPr>
      <t>.</t>
    </r>
  </si>
  <si>
    <t>Does this funding provide support to adult survivors of SV? (18+)</t>
  </si>
  <si>
    <r>
      <t xml:space="preserve">Does this funding provide support to child survivors of SV? </t>
    </r>
    <r>
      <rPr>
        <sz val="11"/>
        <color theme="1"/>
        <rFont val="Aptos Narrow"/>
        <family val="2"/>
        <scheme val="minor"/>
      </rPr>
      <t>If yes, please specify ages supported</t>
    </r>
  </si>
  <si>
    <t>How many survivors do you expect to be supported with this funding per financial year?</t>
  </si>
  <si>
    <r>
      <t xml:space="preserve">Where does this funding come from? </t>
    </r>
    <r>
      <rPr>
        <sz val="11"/>
        <color theme="1"/>
        <rFont val="Aptos Narrow"/>
        <family val="2"/>
        <scheme val="minor"/>
      </rPr>
      <t>E.g. MoJ core victims grant/MoJ DA&amp;SV ringfenced grant/devolved Rape and Sexual Abuse Support Fund/ other (please specify)</t>
    </r>
  </si>
  <si>
    <t xml:space="preserve">Any further information </t>
  </si>
  <si>
    <r>
      <t xml:space="preserve">Total amount of funding allocated to supporting survivors of sexual violence in the 25/26 financial year </t>
    </r>
    <r>
      <rPr>
        <sz val="11"/>
        <color theme="1"/>
        <rFont val="Aptos Narrow"/>
        <family val="2"/>
        <scheme val="minor"/>
      </rPr>
      <t>(auto-calculated)</t>
    </r>
    <r>
      <rPr>
        <b/>
        <sz val="11"/>
        <color theme="1"/>
        <rFont val="Aptos Narrow"/>
        <family val="2"/>
        <scheme val="minor"/>
      </rPr>
      <t>:</t>
    </r>
  </si>
  <si>
    <t>Yes</t>
  </si>
  <si>
    <t>Grant</t>
  </si>
  <si>
    <t>No</t>
  </si>
  <si>
    <t>Contract</t>
  </si>
  <si>
    <t>Other</t>
  </si>
  <si>
    <t>Childrens Society</t>
  </si>
  <si>
    <t>31.03.26</t>
  </si>
  <si>
    <t>1 financial year</t>
  </si>
  <si>
    <t>The Bridge Partnership</t>
  </si>
  <si>
    <t xml:space="preserve">The Bridge Partnership </t>
  </si>
  <si>
    <t>The Bridge Parternship</t>
  </si>
  <si>
    <t>31.01.26</t>
  </si>
  <si>
    <t>CoLab</t>
  </si>
  <si>
    <t>First Light</t>
  </si>
  <si>
    <t>Support for anyone who is experiencing or has experienced sexual violence</t>
  </si>
  <si>
    <t>Devon Rape Crisis</t>
  </si>
  <si>
    <t>Professional support to survivors of rape, sexual assault and CSA</t>
  </si>
  <si>
    <t>30.09.25</t>
  </si>
  <si>
    <t>6 months</t>
  </si>
  <si>
    <t>The Women's Centre Cornwall</t>
  </si>
  <si>
    <t>Support for women and girls living with the impact of sexual and domestic abuse</t>
  </si>
  <si>
    <t>MoMENtum</t>
  </si>
  <si>
    <t>Mutual suport group for male survivors of CSA</t>
  </si>
  <si>
    <t>Pegasus</t>
  </si>
  <si>
    <t>A safe and supportive space offering men specialist support from trauma</t>
  </si>
  <si>
    <t>CLEAR</t>
  </si>
  <si>
    <t>Support for people of all ages and all genders impacted by abuse and trauma</t>
  </si>
  <si>
    <t>Surviving Abuse North Devon</t>
  </si>
  <si>
    <t>Specialist counselling and support service</t>
  </si>
  <si>
    <t>Torbay Council (TDAS)</t>
  </si>
  <si>
    <t>High and medium risk DA</t>
  </si>
  <si>
    <t>30.06.2028</t>
  </si>
  <si>
    <t>Plymouth City Council (PDAS)</t>
  </si>
  <si>
    <t>Devon County Council- Devon Domestic Abuse Service</t>
  </si>
  <si>
    <t>Cornwall County Council (DA/SV)- Safer Futures</t>
  </si>
  <si>
    <t xml:space="preserve">Plymouth City Council </t>
  </si>
  <si>
    <t>IDVA service</t>
  </si>
  <si>
    <t xml:space="preserve">Torbay Council   </t>
  </si>
  <si>
    <t>IDVA Service</t>
  </si>
  <si>
    <t>Devon ICB</t>
  </si>
  <si>
    <t xml:space="preserve">Cornwall County Council (DA/SV)  </t>
  </si>
  <si>
    <t>The Women's Centre Cornwall (TWCC)</t>
  </si>
  <si>
    <t>First Light (Op Emotion and Momentum)</t>
  </si>
  <si>
    <t>Adult Therapeutic Support.</t>
  </si>
  <si>
    <t>Provides a range of therapeutic interventions for adults who have experienced sexual abuse/violence (acute and historic).
Partnership with DRC (£39k), TWCC (£18k), First Light (£15k) and SAND (£7k) and £21k for CLEAR</t>
  </si>
  <si>
    <t xml:space="preserve">Peer support for men. </t>
  </si>
  <si>
    <t>Community led peer support for adult men affected by sexual violence and abuse. Parternship with Momentum (£22.5k) and Op Emotion (£22.5k) and £5k for First Light</t>
  </si>
  <si>
    <t>Children &amp; Young Persons Therapeutic Support</t>
  </si>
  <si>
    <t>Provides a range of therapeutic interventions for young people who have experienced sexual abuse.
Where appropriate, includes family interventions.
Partnership with First Light, CLEAR, DRC and TWCC - each receive £34,879 and £60,484 for Childrens Society</t>
  </si>
  <si>
    <t>Barnardos (Exceed Service)</t>
  </si>
  <si>
    <t>Intensive support with YP who have experienced or are at significant risk of exploitation.
Includes work with partners, schools and LA's.
Preventative work conducted.</t>
  </si>
  <si>
    <t>MoJ ISVA/IDVA Baseline Funding</t>
  </si>
  <si>
    <t>MoJ Funding for additional 50 ISVA/IDVA posts</t>
  </si>
  <si>
    <t>MoJ ISVA/IDVA Additional Funding</t>
  </si>
  <si>
    <t>OPCC funds</t>
  </si>
  <si>
    <t>MoJ Core Victims Grant</t>
  </si>
  <si>
    <t>DA/SV Ringfenced Funding</t>
  </si>
  <si>
    <t>no</t>
  </si>
  <si>
    <t>yes</t>
  </si>
  <si>
    <t xml:space="preserve"> Intensive support with YP who have experienced or are at significant risk of exploitation. Includes work with partners, schools and local authorities. Preventative work conducted</t>
  </si>
  <si>
    <t xml:space="preserve">Peer support for women. </t>
  </si>
  <si>
    <t>yes- YP who have experienced or are at significant risk of exploitation.</t>
  </si>
  <si>
    <t>child sexual exploitation</t>
  </si>
  <si>
    <t>grant to support womens centre in Exeter</t>
  </si>
  <si>
    <t>Devon Domestic Abuse Service</t>
  </si>
  <si>
    <t>Cornwall Domestic Abuse Service</t>
  </si>
  <si>
    <t>Torbay Domestic Abuse Service</t>
  </si>
  <si>
    <t>Plymouth Domestic Abuse Service</t>
  </si>
  <si>
    <t>Therapeutic support and talking therapies for children (018) who have been victims and are survivors of sexual abuse. For children under 8 we offer support to parents to enable them to support their young children.</t>
  </si>
  <si>
    <t>ISVA/IDVA inc. CYP ISVAs</t>
  </si>
  <si>
    <t>ISVA/IDVA posts 24/25</t>
  </si>
  <si>
    <t>ISVA/IDVA posts 23/24</t>
  </si>
  <si>
    <t xml:space="preserve">ISVA/IDVA </t>
  </si>
  <si>
    <t>ISVA/IDVA inc.Mental Health IDVA</t>
  </si>
  <si>
    <t>ISVA and IDVA (inc. LGBTQ+ and court)</t>
  </si>
  <si>
    <t>ISVA/IDVA incl. hospital IDVA and Partner Support IDVA</t>
  </si>
  <si>
    <t>ISVA/IDVA incl. mental health and mainstream</t>
  </si>
  <si>
    <t>yes - DA and SV support. CYP ISVAs work with people from the ages of 0-18</t>
  </si>
  <si>
    <t>yes- ages 0-18</t>
  </si>
  <si>
    <t>work with people from the ages of 0-18 (childrens services ) and over 18s (adults)</t>
  </si>
  <si>
    <t>yes. Ages 0-18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</si>
</sst>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£&quot;#,##0.00;[Red]\-&quot;£&quot;#,##0.00"/>
    <numFmt numFmtId="164" formatCode="&quot;£&quot;#,##0.00"/>
  </numFmts>
  <fonts count="8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000000"/>
      <name val="Aptos Narrow"/>
      <scheme val="minor"/>
    </font>
    <font>
      <b/>
      <sz val="11"/>
      <color rgb="FFFF0000"/>
      <name val="Aptos Narrow"/>
      <scheme val="minor"/>
    </font>
    <font>
      <b/>
      <sz val="11"/>
      <color theme="1"/>
      <name val="Aptos Narrow"/>
      <scheme val="minor"/>
    </font>
    <font>
      <sz val="11"/>
      <color rgb="FF000000"/>
      <name val="Aptos Narrow"/>
      <scheme val="minor"/>
    </font>
    <font>
      <sz val="1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164" fontId="0" fillId="0" borderId="1" xfId="0" applyNumberFormat="1" applyBorder="1" applyAlignment="1">
      <alignment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164" fontId="0" fillId="0" borderId="0" xfId="0" applyNumberFormat="1" applyAlignment="1">
      <alignment wrapText="1"/>
    </xf>
    <xf numFmtId="0" fontId="1" fillId="0" borderId="2" xfId="0" applyFont="1" applyBorder="1" applyAlignment="1">
      <alignment vertical="top" wrapText="1"/>
    </xf>
    <xf numFmtId="0" fontId="0" fillId="0" borderId="1" xfId="0" applyBorder="1"/>
    <xf numFmtId="0" fontId="1" fillId="0" borderId="3" xfId="0" applyFont="1" applyBorder="1" applyAlignment="1">
      <alignment wrapText="1"/>
    </xf>
    <xf numFmtId="164" fontId="0" fillId="0" borderId="4" xfId="0" applyNumberFormat="1" applyBorder="1" applyAlignment="1">
      <alignment wrapText="1"/>
    </xf>
    <xf numFmtId="0" fontId="5" fillId="0" borderId="2" xfId="0" applyFont="1" applyBorder="1" applyAlignment="1">
      <alignment vertical="top" wrapText="1"/>
    </xf>
    <xf numFmtId="0" fontId="3" fillId="0" borderId="2" xfId="0" applyFont="1" applyBorder="1" applyAlignment="1">
      <alignment vertical="top" wrapText="1"/>
    </xf>
    <xf numFmtId="0" fontId="0" fillId="0" borderId="1" xfId="0" applyFill="1" applyBorder="1" applyAlignment="1">
      <alignment wrapText="1"/>
    </xf>
    <xf numFmtId="0" fontId="0" fillId="0" borderId="1" xfId="0" applyFill="1" applyBorder="1"/>
    <xf numFmtId="0" fontId="7" fillId="0" borderId="1" xfId="0" applyFont="1" applyFill="1" applyBorder="1" applyAlignment="1">
      <alignment wrapText="1"/>
    </xf>
    <xf numFmtId="8" fontId="0" fillId="0" borderId="1" xfId="0" applyNumberFormat="1" applyBorder="1" applyAlignment="1">
      <alignment wrapText="1"/>
    </xf>
    <xf numFmtId="8" fontId="0" fillId="0" borderId="1" xfId="0" applyNumberFormat="1" applyBorder="1"/>
    <xf numFmtId="0" fontId="0" fillId="2" borderId="1" xfId="0" applyFill="1" applyBorder="1"/>
    <xf numFmtId="0" fontId="2" fillId="0" borderId="0" xfId="0" applyFont="1" applyAlignment="1">
      <alignment horizontal="left" vertical="center" wrapText="1"/>
    </xf>
    <xf numFmtId="0" fontId="0" fillId="2" borderId="1" xfId="0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22404-C172-4238-9A4B-80785458BA89}">
  <dimension ref="A1:O49"/>
  <sheetViews>
    <sheetView tabSelected="1" topLeftCell="E28" zoomScale="53" zoomScaleNormal="90" workbookViewId="0">
      <selection activeCell="J31" sqref="J31"/>
    </sheetView>
  </sheetViews>
  <sheetFormatPr defaultRowHeight="14.5" x14ac:dyDescent="0.35"/>
  <cols>
    <col min="1" max="1" width="3.7265625" customWidth="1"/>
    <col min="2" max="2" width="34.26953125" style="1" customWidth="1"/>
    <col min="3" max="3" width="27.26953125" style="1" customWidth="1"/>
    <col min="4" max="4" width="19.26953125" style="1" customWidth="1"/>
    <col min="5" max="5" width="12.26953125" style="1" customWidth="1"/>
    <col min="6" max="6" width="16.81640625" style="1" customWidth="1"/>
    <col min="7" max="7" width="12.26953125" style="1" customWidth="1"/>
    <col min="8" max="8" width="39.1796875" style="1" customWidth="1"/>
    <col min="9" max="9" width="15.1796875" style="1" customWidth="1"/>
    <col min="10" max="10" width="27.453125" style="1" customWidth="1"/>
    <col min="11" max="11" width="16.7265625" style="1" customWidth="1"/>
    <col min="12" max="12" width="33.1796875" style="1" customWidth="1"/>
    <col min="13" max="13" width="35.1796875" style="1" customWidth="1"/>
    <col min="14" max="14" width="8.81640625" style="1"/>
    <col min="15" max="15" width="17.7265625" style="1" customWidth="1"/>
  </cols>
  <sheetData>
    <row r="1" spans="1:13" ht="28.9" customHeight="1" x14ac:dyDescent="0.35">
      <c r="B1" s="19" t="s">
        <v>0</v>
      </c>
      <c r="C1" s="19"/>
      <c r="D1" s="19"/>
      <c r="E1" s="19"/>
      <c r="F1" s="19"/>
      <c r="G1" s="4"/>
    </row>
    <row r="3" spans="1:13" ht="124.5" customHeight="1" x14ac:dyDescent="0.35">
      <c r="B3" s="11" t="s">
        <v>1</v>
      </c>
      <c r="C3" s="12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7" t="s">
        <v>7</v>
      </c>
      <c r="I3" s="7" t="s">
        <v>8</v>
      </c>
      <c r="J3" s="7" t="s">
        <v>9</v>
      </c>
      <c r="K3" s="7" t="s">
        <v>10</v>
      </c>
      <c r="L3" s="7" t="s">
        <v>11</v>
      </c>
      <c r="M3" s="5" t="s">
        <v>12</v>
      </c>
    </row>
    <row r="4" spans="1:13" ht="44.5" customHeight="1" x14ac:dyDescent="0.35">
      <c r="A4" s="8">
        <v>1</v>
      </c>
      <c r="B4" s="2" t="s">
        <v>19</v>
      </c>
      <c r="C4" s="13" t="s">
        <v>16</v>
      </c>
      <c r="D4" s="3">
        <v>91370</v>
      </c>
      <c r="E4" s="2" t="s">
        <v>17</v>
      </c>
      <c r="F4" s="2" t="s">
        <v>21</v>
      </c>
      <c r="G4" s="2" t="s">
        <v>20</v>
      </c>
      <c r="H4" s="2" t="s">
        <v>83</v>
      </c>
      <c r="I4" s="8" t="s">
        <v>71</v>
      </c>
      <c r="J4" s="13" t="s">
        <v>91</v>
      </c>
      <c r="K4" s="2"/>
      <c r="L4" s="2" t="s">
        <v>65</v>
      </c>
      <c r="M4" s="2"/>
    </row>
    <row r="5" spans="1:13" ht="29" x14ac:dyDescent="0.35">
      <c r="A5" s="8">
        <v>2</v>
      </c>
      <c r="B5" s="2" t="s">
        <v>22</v>
      </c>
      <c r="C5" s="13" t="s">
        <v>16</v>
      </c>
      <c r="D5" s="3">
        <v>77606</v>
      </c>
      <c r="E5" s="2" t="s">
        <v>17</v>
      </c>
      <c r="F5" s="2" t="s">
        <v>21</v>
      </c>
      <c r="G5" s="2" t="s">
        <v>20</v>
      </c>
      <c r="H5" s="2" t="s">
        <v>84</v>
      </c>
      <c r="I5" s="8" t="s">
        <v>72</v>
      </c>
      <c r="J5" s="8" t="s">
        <v>71</v>
      </c>
      <c r="K5" s="2"/>
      <c r="L5" s="16" t="s">
        <v>66</v>
      </c>
      <c r="M5" s="2"/>
    </row>
    <row r="6" spans="1:13" ht="29" x14ac:dyDescent="0.35">
      <c r="A6" s="8">
        <v>3</v>
      </c>
      <c r="B6" s="2" t="s">
        <v>22</v>
      </c>
      <c r="C6" s="13" t="s">
        <v>16</v>
      </c>
      <c r="D6" s="3">
        <v>38803</v>
      </c>
      <c r="E6" s="2" t="s">
        <v>17</v>
      </c>
      <c r="F6" s="2" t="s">
        <v>21</v>
      </c>
      <c r="G6" s="2" t="s">
        <v>20</v>
      </c>
      <c r="H6" s="2" t="s">
        <v>85</v>
      </c>
      <c r="I6" s="8" t="s">
        <v>72</v>
      </c>
      <c r="J6" s="8" t="s">
        <v>71</v>
      </c>
      <c r="K6" s="2"/>
      <c r="L6" s="16" t="s">
        <v>66</v>
      </c>
      <c r="M6" s="2"/>
    </row>
    <row r="7" spans="1:13" x14ac:dyDescent="0.35">
      <c r="A7" s="8">
        <v>4</v>
      </c>
      <c r="B7" s="2" t="s">
        <v>23</v>
      </c>
      <c r="C7" s="13" t="s">
        <v>16</v>
      </c>
      <c r="D7" s="3">
        <v>111453</v>
      </c>
      <c r="E7" s="2" t="s">
        <v>17</v>
      </c>
      <c r="F7" s="2" t="s">
        <v>21</v>
      </c>
      <c r="G7" s="2" t="s">
        <v>20</v>
      </c>
      <c r="H7" s="2" t="s">
        <v>86</v>
      </c>
      <c r="I7" s="8" t="s">
        <v>72</v>
      </c>
      <c r="J7" s="8" t="s">
        <v>71</v>
      </c>
      <c r="K7" s="2"/>
      <c r="L7" s="16" t="s">
        <v>67</v>
      </c>
      <c r="M7" s="2"/>
    </row>
    <row r="8" spans="1:13" x14ac:dyDescent="0.35">
      <c r="A8" s="8">
        <v>5</v>
      </c>
      <c r="B8" s="2" t="s">
        <v>24</v>
      </c>
      <c r="C8" s="13" t="s">
        <v>16</v>
      </c>
      <c r="D8" s="3">
        <v>242770</v>
      </c>
      <c r="E8" s="2" t="s">
        <v>17</v>
      </c>
      <c r="F8" s="2" t="s">
        <v>21</v>
      </c>
      <c r="G8" s="2" t="s">
        <v>25</v>
      </c>
      <c r="H8" s="2" t="s">
        <v>86</v>
      </c>
      <c r="I8" s="8" t="s">
        <v>72</v>
      </c>
      <c r="J8" s="8" t="s">
        <v>71</v>
      </c>
      <c r="K8" s="2"/>
      <c r="L8" s="17" t="s">
        <v>65</v>
      </c>
      <c r="M8" s="2"/>
    </row>
    <row r="9" spans="1:13" x14ac:dyDescent="0.35">
      <c r="A9" s="8">
        <v>6</v>
      </c>
      <c r="B9" s="2" t="s">
        <v>26</v>
      </c>
      <c r="C9" s="13" t="s">
        <v>16</v>
      </c>
      <c r="D9" s="3">
        <v>10000</v>
      </c>
      <c r="E9" s="2" t="s">
        <v>15</v>
      </c>
      <c r="F9" s="2" t="s">
        <v>21</v>
      </c>
      <c r="G9" s="2" t="s">
        <v>20</v>
      </c>
      <c r="H9" s="2" t="s">
        <v>77</v>
      </c>
      <c r="I9" s="8" t="s">
        <v>72</v>
      </c>
      <c r="J9" s="8" t="s">
        <v>71</v>
      </c>
      <c r="K9" s="2"/>
      <c r="L9" s="2" t="s">
        <v>68</v>
      </c>
      <c r="M9" s="2"/>
    </row>
    <row r="10" spans="1:13" ht="46.5" customHeight="1" x14ac:dyDescent="0.35">
      <c r="A10" s="8">
        <v>7</v>
      </c>
      <c r="B10" s="2" t="s">
        <v>27</v>
      </c>
      <c r="C10" s="13" t="s">
        <v>14</v>
      </c>
      <c r="D10" s="3">
        <v>65000</v>
      </c>
      <c r="E10" s="2" t="s">
        <v>15</v>
      </c>
      <c r="F10" s="2" t="s">
        <v>32</v>
      </c>
      <c r="G10" s="2" t="s">
        <v>31</v>
      </c>
      <c r="H10" s="2" t="s">
        <v>28</v>
      </c>
      <c r="I10" s="8" t="s">
        <v>72</v>
      </c>
      <c r="J10" s="8" t="s">
        <v>71</v>
      </c>
      <c r="K10" s="2"/>
      <c r="L10" s="17" t="s">
        <v>69</v>
      </c>
      <c r="M10" s="2"/>
    </row>
    <row r="11" spans="1:13" ht="29" x14ac:dyDescent="0.35">
      <c r="A11" s="8">
        <v>8</v>
      </c>
      <c r="B11" s="2" t="s">
        <v>29</v>
      </c>
      <c r="C11" s="13" t="s">
        <v>14</v>
      </c>
      <c r="D11" s="3">
        <v>100000</v>
      </c>
      <c r="E11" s="2" t="s">
        <v>15</v>
      </c>
      <c r="F11" s="2" t="s">
        <v>32</v>
      </c>
      <c r="G11" s="2" t="s">
        <v>31</v>
      </c>
      <c r="H11" s="2" t="s">
        <v>30</v>
      </c>
      <c r="I11" s="8" t="s">
        <v>72</v>
      </c>
      <c r="J11" s="8" t="s">
        <v>71</v>
      </c>
      <c r="K11" s="2"/>
      <c r="L11" s="17" t="s">
        <v>69</v>
      </c>
      <c r="M11" s="2"/>
    </row>
    <row r="12" spans="1:13" ht="72.5" x14ac:dyDescent="0.35">
      <c r="A12" s="8">
        <v>9</v>
      </c>
      <c r="B12" s="2" t="s">
        <v>19</v>
      </c>
      <c r="C12" s="13" t="s">
        <v>16</v>
      </c>
      <c r="D12" s="3">
        <v>15000</v>
      </c>
      <c r="E12" s="2" t="s">
        <v>15</v>
      </c>
      <c r="F12" s="2" t="s">
        <v>32</v>
      </c>
      <c r="G12" s="2" t="s">
        <v>31</v>
      </c>
      <c r="H12" s="2" t="s">
        <v>82</v>
      </c>
      <c r="I12" s="8" t="s">
        <v>71</v>
      </c>
      <c r="J12" s="18" t="s">
        <v>92</v>
      </c>
      <c r="K12" s="2"/>
      <c r="L12" s="17" t="s">
        <v>69</v>
      </c>
      <c r="M12" s="2"/>
    </row>
    <row r="13" spans="1:13" ht="29" x14ac:dyDescent="0.35">
      <c r="A13" s="8">
        <v>10</v>
      </c>
      <c r="B13" s="2" t="s">
        <v>33</v>
      </c>
      <c r="C13" s="13" t="s">
        <v>14</v>
      </c>
      <c r="D13" s="3">
        <v>20000</v>
      </c>
      <c r="E13" s="2" t="s">
        <v>15</v>
      </c>
      <c r="F13" s="2" t="s">
        <v>21</v>
      </c>
      <c r="G13" s="2" t="s">
        <v>20</v>
      </c>
      <c r="H13" s="2" t="s">
        <v>34</v>
      </c>
      <c r="I13" s="8" t="s">
        <v>72</v>
      </c>
      <c r="J13" s="8" t="s">
        <v>71</v>
      </c>
      <c r="K13" s="2"/>
      <c r="L13" s="17" t="s">
        <v>69</v>
      </c>
      <c r="M13" s="2"/>
    </row>
    <row r="14" spans="1:13" x14ac:dyDescent="0.35">
      <c r="A14" s="8">
        <v>11</v>
      </c>
      <c r="B14" s="2" t="s">
        <v>35</v>
      </c>
      <c r="C14" s="13" t="s">
        <v>14</v>
      </c>
      <c r="D14" s="3">
        <v>10000</v>
      </c>
      <c r="E14" s="2" t="s">
        <v>15</v>
      </c>
      <c r="F14" s="2" t="s">
        <v>32</v>
      </c>
      <c r="G14" s="2" t="s">
        <v>31</v>
      </c>
      <c r="H14" s="2" t="s">
        <v>36</v>
      </c>
      <c r="I14" s="8" t="s">
        <v>72</v>
      </c>
      <c r="J14" s="8" t="s">
        <v>71</v>
      </c>
      <c r="K14" s="2"/>
      <c r="L14" s="17" t="s">
        <v>69</v>
      </c>
      <c r="M14" s="2"/>
    </row>
    <row r="15" spans="1:13" ht="29" x14ac:dyDescent="0.35">
      <c r="A15" s="8">
        <v>12</v>
      </c>
      <c r="B15" s="2" t="s">
        <v>37</v>
      </c>
      <c r="C15" s="13" t="s">
        <v>14</v>
      </c>
      <c r="D15" s="3">
        <v>7500</v>
      </c>
      <c r="E15" s="2" t="s">
        <v>15</v>
      </c>
      <c r="F15" s="2" t="s">
        <v>32</v>
      </c>
      <c r="G15" s="2" t="s">
        <v>31</v>
      </c>
      <c r="H15" s="2" t="s">
        <v>38</v>
      </c>
      <c r="I15" s="8" t="s">
        <v>72</v>
      </c>
      <c r="J15" s="8" t="s">
        <v>71</v>
      </c>
      <c r="K15" s="2"/>
      <c r="L15" s="17" t="s">
        <v>69</v>
      </c>
      <c r="M15" s="2"/>
    </row>
    <row r="16" spans="1:13" ht="49.5" customHeight="1" x14ac:dyDescent="0.35">
      <c r="A16" s="8">
        <v>13</v>
      </c>
      <c r="B16" s="2" t="s">
        <v>39</v>
      </c>
      <c r="C16" s="13" t="s">
        <v>16</v>
      </c>
      <c r="D16" s="3">
        <v>50000</v>
      </c>
      <c r="E16" s="2" t="s">
        <v>15</v>
      </c>
      <c r="F16" s="2" t="s">
        <v>32</v>
      </c>
      <c r="G16" s="2" t="s">
        <v>31</v>
      </c>
      <c r="H16" s="2" t="s">
        <v>40</v>
      </c>
      <c r="I16" s="8" t="s">
        <v>72</v>
      </c>
      <c r="J16" s="18" t="s">
        <v>92</v>
      </c>
      <c r="K16" s="2"/>
      <c r="L16" s="17" t="s">
        <v>69</v>
      </c>
      <c r="M16" s="2" t="s">
        <v>93</v>
      </c>
    </row>
    <row r="17" spans="1:13" ht="81" customHeight="1" x14ac:dyDescent="0.35">
      <c r="A17" s="8">
        <v>14</v>
      </c>
      <c r="B17" s="2" t="s">
        <v>41</v>
      </c>
      <c r="C17" s="13" t="s">
        <v>16</v>
      </c>
      <c r="D17" s="3">
        <v>20000</v>
      </c>
      <c r="E17" s="2" t="s">
        <v>15</v>
      </c>
      <c r="F17" s="2" t="s">
        <v>32</v>
      </c>
      <c r="G17" s="2" t="s">
        <v>31</v>
      </c>
      <c r="H17" s="2" t="s">
        <v>42</v>
      </c>
      <c r="I17" s="8" t="s">
        <v>72</v>
      </c>
      <c r="J17" s="8" t="s">
        <v>71</v>
      </c>
      <c r="K17" s="2"/>
      <c r="L17" s="17" t="s">
        <v>69</v>
      </c>
      <c r="M17" s="2"/>
    </row>
    <row r="18" spans="1:13" x14ac:dyDescent="0.35">
      <c r="A18" s="8">
        <v>15</v>
      </c>
      <c r="B18" s="2" t="s">
        <v>43</v>
      </c>
      <c r="C18" s="13" t="s">
        <v>16</v>
      </c>
      <c r="D18" s="3">
        <v>75000</v>
      </c>
      <c r="E18" s="2" t="s">
        <v>15</v>
      </c>
      <c r="F18" s="2" t="s">
        <v>21</v>
      </c>
      <c r="G18" s="2" t="s">
        <v>45</v>
      </c>
      <c r="H18" s="13" t="s">
        <v>80</v>
      </c>
      <c r="I18" s="8" t="s">
        <v>72</v>
      </c>
      <c r="J18" s="8" t="s">
        <v>71</v>
      </c>
      <c r="K18" s="2"/>
      <c r="L18" s="17" t="s">
        <v>69</v>
      </c>
      <c r="M18" s="2" t="s">
        <v>44</v>
      </c>
    </row>
    <row r="19" spans="1:13" x14ac:dyDescent="0.35">
      <c r="A19" s="8">
        <v>16</v>
      </c>
      <c r="B19" s="2" t="s">
        <v>46</v>
      </c>
      <c r="C19" s="13" t="s">
        <v>16</v>
      </c>
      <c r="D19" s="3">
        <v>150000</v>
      </c>
      <c r="E19" s="2" t="s">
        <v>15</v>
      </c>
      <c r="F19" s="2" t="s">
        <v>21</v>
      </c>
      <c r="G19" s="2" t="s">
        <v>45</v>
      </c>
      <c r="H19" s="13" t="s">
        <v>81</v>
      </c>
      <c r="I19" s="8" t="s">
        <v>72</v>
      </c>
      <c r="J19" s="8" t="s">
        <v>71</v>
      </c>
      <c r="K19" s="2"/>
      <c r="L19" s="17" t="s">
        <v>69</v>
      </c>
      <c r="M19" s="2" t="s">
        <v>44</v>
      </c>
    </row>
    <row r="20" spans="1:13" ht="29" x14ac:dyDescent="0.35">
      <c r="A20" s="8">
        <v>17</v>
      </c>
      <c r="B20" s="2" t="s">
        <v>47</v>
      </c>
      <c r="C20" s="13" t="s">
        <v>16</v>
      </c>
      <c r="D20" s="3">
        <v>229827</v>
      </c>
      <c r="E20" s="2" t="s">
        <v>15</v>
      </c>
      <c r="F20" s="2" t="s">
        <v>21</v>
      </c>
      <c r="G20" s="2" t="s">
        <v>45</v>
      </c>
      <c r="H20" s="13" t="s">
        <v>78</v>
      </c>
      <c r="I20" s="8" t="s">
        <v>72</v>
      </c>
      <c r="J20" s="8" t="s">
        <v>71</v>
      </c>
      <c r="K20" s="2"/>
      <c r="L20" s="17" t="s">
        <v>69</v>
      </c>
      <c r="M20" s="2" t="s">
        <v>44</v>
      </c>
    </row>
    <row r="21" spans="1:13" ht="29" x14ac:dyDescent="0.35">
      <c r="A21" s="8">
        <v>18</v>
      </c>
      <c r="B21" s="2" t="s">
        <v>48</v>
      </c>
      <c r="C21" s="13" t="s">
        <v>16</v>
      </c>
      <c r="D21" s="3">
        <v>213750</v>
      </c>
      <c r="E21" s="2" t="s">
        <v>15</v>
      </c>
      <c r="F21" s="2" t="s">
        <v>21</v>
      </c>
      <c r="G21" s="2" t="s">
        <v>45</v>
      </c>
      <c r="H21" s="13" t="s">
        <v>79</v>
      </c>
      <c r="I21" s="8" t="s">
        <v>72</v>
      </c>
      <c r="J21" s="8" t="s">
        <v>71</v>
      </c>
      <c r="K21" s="2"/>
      <c r="L21" s="17" t="s">
        <v>69</v>
      </c>
      <c r="M21" s="2" t="s">
        <v>44</v>
      </c>
    </row>
    <row r="22" spans="1:13" x14ac:dyDescent="0.35">
      <c r="A22" s="8">
        <v>19</v>
      </c>
      <c r="B22" s="2" t="s">
        <v>49</v>
      </c>
      <c r="C22" s="13" t="s">
        <v>16</v>
      </c>
      <c r="D22" s="3">
        <v>58000</v>
      </c>
      <c r="E22" s="2" t="s">
        <v>15</v>
      </c>
      <c r="F22" s="2" t="s">
        <v>21</v>
      </c>
      <c r="G22" s="2" t="s">
        <v>20</v>
      </c>
      <c r="H22" s="13" t="s">
        <v>87</v>
      </c>
      <c r="I22" s="8" t="s">
        <v>72</v>
      </c>
      <c r="J22" s="8" t="s">
        <v>71</v>
      </c>
      <c r="K22" s="2"/>
      <c r="L22" s="17" t="s">
        <v>65</v>
      </c>
      <c r="M22" s="2" t="s">
        <v>50</v>
      </c>
    </row>
    <row r="23" spans="1:13" x14ac:dyDescent="0.35">
      <c r="A23" s="8">
        <v>20</v>
      </c>
      <c r="B23" s="2" t="s">
        <v>51</v>
      </c>
      <c r="C23" s="13" t="s">
        <v>16</v>
      </c>
      <c r="D23" s="3">
        <v>118684</v>
      </c>
      <c r="E23" s="2" t="s">
        <v>15</v>
      </c>
      <c r="F23" s="2" t="s">
        <v>21</v>
      </c>
      <c r="G23" s="2" t="s">
        <v>20</v>
      </c>
      <c r="H23" s="13" t="s">
        <v>88</v>
      </c>
      <c r="I23" s="8" t="s">
        <v>72</v>
      </c>
      <c r="J23" s="8" t="s">
        <v>71</v>
      </c>
      <c r="K23" s="2"/>
      <c r="L23" s="17" t="s">
        <v>65</v>
      </c>
      <c r="M23" s="2" t="s">
        <v>52</v>
      </c>
    </row>
    <row r="24" spans="1:13" ht="29" x14ac:dyDescent="0.35">
      <c r="A24" s="8">
        <v>21</v>
      </c>
      <c r="B24" s="2" t="s">
        <v>49</v>
      </c>
      <c r="C24" s="13" t="s">
        <v>16</v>
      </c>
      <c r="D24" s="3">
        <v>64000</v>
      </c>
      <c r="E24" s="2" t="s">
        <v>15</v>
      </c>
      <c r="F24" s="2" t="s">
        <v>21</v>
      </c>
      <c r="G24" s="2" t="s">
        <v>20</v>
      </c>
      <c r="H24" s="13" t="s">
        <v>89</v>
      </c>
      <c r="I24" s="8" t="s">
        <v>72</v>
      </c>
      <c r="J24" s="8" t="s">
        <v>71</v>
      </c>
      <c r="K24" s="2"/>
      <c r="L24" s="17" t="s">
        <v>65</v>
      </c>
      <c r="M24" s="2" t="s">
        <v>52</v>
      </c>
    </row>
    <row r="25" spans="1:13" x14ac:dyDescent="0.35">
      <c r="A25" s="8">
        <v>22</v>
      </c>
      <c r="B25" s="2" t="s">
        <v>53</v>
      </c>
      <c r="C25" s="13" t="s">
        <v>16</v>
      </c>
      <c r="D25" s="3">
        <v>104000</v>
      </c>
      <c r="E25" s="2" t="s">
        <v>15</v>
      </c>
      <c r="F25" s="2" t="s">
        <v>21</v>
      </c>
      <c r="G25" s="2" t="s">
        <v>20</v>
      </c>
      <c r="H25" s="13" t="s">
        <v>90</v>
      </c>
      <c r="I25" s="8" t="s">
        <v>72</v>
      </c>
      <c r="J25" s="8" t="s">
        <v>71</v>
      </c>
      <c r="K25" s="2"/>
      <c r="L25" s="17" t="s">
        <v>65</v>
      </c>
      <c r="M25" s="2" t="s">
        <v>50</v>
      </c>
    </row>
    <row r="26" spans="1:13" x14ac:dyDescent="0.35">
      <c r="A26" s="8">
        <v>23</v>
      </c>
      <c r="B26" s="2" t="s">
        <v>54</v>
      </c>
      <c r="C26" s="13" t="s">
        <v>16</v>
      </c>
      <c r="D26" s="3">
        <v>166265</v>
      </c>
      <c r="E26" s="2" t="s">
        <v>15</v>
      </c>
      <c r="F26" s="2" t="s">
        <v>21</v>
      </c>
      <c r="G26" s="2" t="s">
        <v>20</v>
      </c>
      <c r="H26" s="13" t="s">
        <v>86</v>
      </c>
      <c r="I26" s="8" t="s">
        <v>72</v>
      </c>
      <c r="J26" s="8" t="s">
        <v>71</v>
      </c>
      <c r="K26" s="2"/>
      <c r="L26" s="17" t="s">
        <v>65</v>
      </c>
      <c r="M26" s="2" t="s">
        <v>50</v>
      </c>
    </row>
    <row r="27" spans="1:13" ht="72.5" x14ac:dyDescent="0.35">
      <c r="A27" s="8">
        <v>24</v>
      </c>
      <c r="B27" s="2" t="s">
        <v>55</v>
      </c>
      <c r="C27" s="13" t="s">
        <v>14</v>
      </c>
      <c r="D27" s="3">
        <v>50000</v>
      </c>
      <c r="E27" s="2" t="s">
        <v>17</v>
      </c>
      <c r="F27" s="2" t="s">
        <v>21</v>
      </c>
      <c r="G27" s="2" t="s">
        <v>20</v>
      </c>
      <c r="H27" s="13" t="s">
        <v>73</v>
      </c>
      <c r="I27" s="8" t="s">
        <v>72</v>
      </c>
      <c r="J27" s="8" t="s">
        <v>71</v>
      </c>
      <c r="K27" s="2"/>
      <c r="L27" s="17" t="s">
        <v>70</v>
      </c>
      <c r="M27" s="2" t="s">
        <v>74</v>
      </c>
    </row>
    <row r="28" spans="1:13" ht="58" x14ac:dyDescent="0.35">
      <c r="A28" s="14">
        <v>25</v>
      </c>
      <c r="B28" s="2" t="s">
        <v>56</v>
      </c>
      <c r="C28" s="13" t="s">
        <v>14</v>
      </c>
      <c r="D28" s="3">
        <v>50000</v>
      </c>
      <c r="E28" s="2" t="s">
        <v>17</v>
      </c>
      <c r="F28" s="2" t="s">
        <v>21</v>
      </c>
      <c r="G28" s="2" t="s">
        <v>20</v>
      </c>
      <c r="H28" s="15" t="s">
        <v>60</v>
      </c>
      <c r="I28" s="8" t="s">
        <v>72</v>
      </c>
      <c r="J28" s="8" t="s">
        <v>71</v>
      </c>
      <c r="K28" s="2"/>
      <c r="L28" s="17" t="s">
        <v>70</v>
      </c>
      <c r="M28" s="2" t="s">
        <v>59</v>
      </c>
    </row>
    <row r="29" spans="1:13" ht="97" customHeight="1" x14ac:dyDescent="0.35">
      <c r="A29" s="8">
        <v>26</v>
      </c>
      <c r="B29" s="2" t="s">
        <v>39</v>
      </c>
      <c r="C29" s="13" t="s">
        <v>16</v>
      </c>
      <c r="D29" s="3">
        <v>100000</v>
      </c>
      <c r="E29" s="2" t="s">
        <v>17</v>
      </c>
      <c r="F29" s="2" t="s">
        <v>21</v>
      </c>
      <c r="G29" s="2" t="s">
        <v>20</v>
      </c>
      <c r="H29" s="2" t="s">
        <v>58</v>
      </c>
      <c r="I29" s="8" t="s">
        <v>72</v>
      </c>
      <c r="J29" s="8" t="s">
        <v>71</v>
      </c>
      <c r="K29" s="2"/>
      <c r="L29" s="17" t="s">
        <v>70</v>
      </c>
      <c r="M29" s="2" t="s">
        <v>57</v>
      </c>
    </row>
    <row r="30" spans="1:13" ht="116" x14ac:dyDescent="0.35">
      <c r="A30" s="8">
        <v>27</v>
      </c>
      <c r="B30" s="2" t="s">
        <v>19</v>
      </c>
      <c r="C30" s="13" t="s">
        <v>16</v>
      </c>
      <c r="D30" s="3">
        <v>200000</v>
      </c>
      <c r="E30" s="2" t="s">
        <v>17</v>
      </c>
      <c r="F30" s="2" t="s">
        <v>21</v>
      </c>
      <c r="G30" s="2" t="s">
        <v>20</v>
      </c>
      <c r="H30" s="2" t="s">
        <v>62</v>
      </c>
      <c r="I30" s="8" t="s">
        <v>71</v>
      </c>
      <c r="J30" s="14" t="s">
        <v>94</v>
      </c>
      <c r="K30" s="2"/>
      <c r="L30" s="17" t="s">
        <v>70</v>
      </c>
      <c r="M30" s="2" t="s">
        <v>61</v>
      </c>
    </row>
    <row r="31" spans="1:13" ht="85" customHeight="1" x14ac:dyDescent="0.35">
      <c r="A31" s="8">
        <v>28</v>
      </c>
      <c r="B31" s="2" t="s">
        <v>63</v>
      </c>
      <c r="C31" s="13" t="s">
        <v>16</v>
      </c>
      <c r="D31" s="3">
        <v>200000</v>
      </c>
      <c r="E31" s="2" t="s">
        <v>17</v>
      </c>
      <c r="F31" s="2" t="s">
        <v>21</v>
      </c>
      <c r="G31" s="2" t="s">
        <v>20</v>
      </c>
      <c r="H31" s="2" t="s">
        <v>64</v>
      </c>
      <c r="I31" s="8" t="s">
        <v>71</v>
      </c>
      <c r="J31" s="20" t="s">
        <v>75</v>
      </c>
      <c r="K31" s="2"/>
      <c r="L31" s="17" t="s">
        <v>70</v>
      </c>
      <c r="M31" s="2" t="s">
        <v>76</v>
      </c>
    </row>
    <row r="32" spans="1:13" x14ac:dyDescent="0.35">
      <c r="D32" s="6"/>
    </row>
    <row r="33" spans="3:4" ht="85.5" customHeight="1" x14ac:dyDescent="0.35">
      <c r="C33" s="9" t="s">
        <v>13</v>
      </c>
      <c r="D33" s="10">
        <f>SUM(D4:D32)</f>
        <v>2639028</v>
      </c>
    </row>
    <row r="34" spans="3:4" x14ac:dyDescent="0.35">
      <c r="D34" s="6"/>
    </row>
    <row r="35" spans="3:4" x14ac:dyDescent="0.35">
      <c r="D35" s="6"/>
    </row>
    <row r="36" spans="3:4" x14ac:dyDescent="0.35">
      <c r="D36" s="6"/>
    </row>
    <row r="37" spans="3:4" x14ac:dyDescent="0.35">
      <c r="D37" s="6"/>
    </row>
    <row r="38" spans="3:4" x14ac:dyDescent="0.35">
      <c r="D38" s="6"/>
    </row>
    <row r="39" spans="3:4" x14ac:dyDescent="0.35">
      <c r="D39" s="6"/>
    </row>
    <row r="40" spans="3:4" x14ac:dyDescent="0.35">
      <c r="D40" s="6"/>
    </row>
    <row r="41" spans="3:4" x14ac:dyDescent="0.35">
      <c r="D41" s="6"/>
    </row>
    <row r="42" spans="3:4" x14ac:dyDescent="0.35">
      <c r="D42" s="6"/>
    </row>
    <row r="43" spans="3:4" x14ac:dyDescent="0.35">
      <c r="D43" s="6"/>
    </row>
    <row r="44" spans="3:4" x14ac:dyDescent="0.35">
      <c r="D44" s="6"/>
    </row>
    <row r="45" spans="3:4" x14ac:dyDescent="0.35">
      <c r="D45" s="6"/>
    </row>
    <row r="46" spans="3:4" x14ac:dyDescent="0.35">
      <c r="D46" s="6"/>
    </row>
    <row r="47" spans="3:4" x14ac:dyDescent="0.35">
      <c r="D47" s="6"/>
    </row>
    <row r="48" spans="3:4" x14ac:dyDescent="0.35">
      <c r="D48" s="6"/>
    </row>
    <row r="49" spans="4:4" x14ac:dyDescent="0.35">
      <c r="D49" s="6"/>
    </row>
  </sheetData>
  <mergeCells count="1">
    <mergeCell ref="B1:F1"/>
  </mergeCells>
  <pageMargins left="0.7" right="0.7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67D167F1-37C7-43FA-AA7B-693195DC2F40}">
          <x14:formula1>
            <xm:f>Sheet2!$A$1:$A$2</xm:f>
          </x14:formula1>
          <xm:sqref>C4:C31</xm:sqref>
        </x14:dataValidation>
        <x14:dataValidation type="list" allowBlank="1" showInputMessage="1" showErrorMessage="1" xr:uid="{E7464798-9056-4F0E-9CFA-5AC943635F92}">
          <x14:formula1>
            <xm:f>Sheet2!$B$1:$B$3</xm:f>
          </x14:formula1>
          <xm:sqref>E4:E31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51457A-9093-47E2-ADDC-95DC57877646}">
  <dimension ref="A1:B3"/>
  <sheetViews>
    <sheetView workbookViewId="0">
      <selection activeCell="B6" sqref="B6"/>
    </sheetView>
  </sheetViews>
  <sheetFormatPr defaultRowHeight="14.5" x14ac:dyDescent="0.35"/>
  <sheetData>
    <row r="1" spans="1:2" x14ac:dyDescent="0.35">
      <c r="A1" t="s">
        <v>14</v>
      </c>
      <c r="B1" t="s">
        <v>15</v>
      </c>
    </row>
    <row r="2" spans="1:2" x14ac:dyDescent="0.35">
      <c r="A2" t="s">
        <v>16</v>
      </c>
      <c r="B2" t="s">
        <v>17</v>
      </c>
    </row>
    <row r="3" spans="1:2" x14ac:dyDescent="0.35">
      <c r="B3" t="s">
        <v>18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612CFF1D3CB274C922A80CDA72F6075" ma:contentTypeVersion="19" ma:contentTypeDescription="Create a new document." ma:contentTypeScope="" ma:versionID="105ebf461e456e123a7fa118ee194d45">
  <xsd:schema xmlns:xsd="http://www.w3.org/2001/XMLSchema" xmlns:xs="http://www.w3.org/2001/XMLSchema" xmlns:p="http://schemas.microsoft.com/office/2006/metadata/properties" xmlns:ns2="a650d25f-4bae-463e-8ee6-9b07248fd142" xmlns:ns3="1aa0a441-9d41-4656-854d-ffc9455a42c5" targetNamespace="http://schemas.microsoft.com/office/2006/metadata/properties" ma:root="true" ma:fieldsID="ce1a8d3b31d02eb008b6070c410b7984" ns2:_="" ns3:_="">
    <xsd:import namespace="a650d25f-4bae-463e-8ee6-9b07248fd142"/>
    <xsd:import namespace="1aa0a441-9d41-4656-854d-ffc9455a42c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50d25f-4bae-463e-8ee6-9b07248fd14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10d52975-046d-4fe8-8d42-e7ef2f00b4b6}" ma:internalName="TaxCatchAll" ma:showField="CatchAllData" ma:web="a650d25f-4bae-463e-8ee6-9b07248fd14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a0a441-9d41-4656-854d-ffc9455a42c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4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c1e1a438-e6c9-4290-a6e3-51631f8c38a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aa0a441-9d41-4656-854d-ffc9455a42c5">
      <Terms xmlns="http://schemas.microsoft.com/office/infopath/2007/PartnerControls"/>
    </lcf76f155ced4ddcb4097134ff3c332f>
    <TaxCatchAll xmlns="a650d25f-4bae-463e-8ee6-9b07248fd142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9FED0DE-53AE-4E91-97F5-943EE110822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650d25f-4bae-463e-8ee6-9b07248fd142"/>
    <ds:schemaRef ds:uri="1aa0a441-9d41-4656-854d-ffc9455a42c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FBD78A4-E279-4FA3-8E77-3D7C660667D0}">
  <ds:schemaRefs>
    <ds:schemaRef ds:uri="http://schemas.microsoft.com/office/2006/metadata/properties"/>
    <ds:schemaRef ds:uri="http://schemas.microsoft.com/office/infopath/2007/PartnerControls"/>
    <ds:schemaRef ds:uri="1aa0a441-9d41-4656-854d-ffc9455a42c5"/>
    <ds:schemaRef ds:uri="a650d25f-4bae-463e-8ee6-9b07248fd142"/>
  </ds:schemaRefs>
</ds:datastoreItem>
</file>

<file path=customXml/itemProps3.xml><?xml version="1.0" encoding="utf-8"?>
<ds:datastoreItem xmlns:ds="http://schemas.openxmlformats.org/officeDocument/2006/customXml" ds:itemID="{56202C92-2A4A-4AF7-80B2-C39ECE9AC05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Maxime Rowson</dc:creator>
  <cp:keywords/>
  <dc:description/>
  <cp:lastModifiedBy>CHURCH Victoria 98252</cp:lastModifiedBy>
  <cp:revision/>
  <cp:lastPrinted>2025-05-15T10:21:32Z</cp:lastPrinted>
  <dcterms:created xsi:type="dcterms:W3CDTF">2025-02-04T11:25:01Z</dcterms:created>
  <dcterms:modified xsi:type="dcterms:W3CDTF">2025-05-15T10:22:03Z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0x010100B612CFF1D3CB274C922A80CDA72F6075</vt:lpwstr>
  </property>
  <property fmtid="{D5CDD505-2E9C-101B-9397-08002B2CF9AE}" pid="3" name="MediaServiceImageTags">
    <vt:lpwstr/>
  </property>
  <property fmtid="{D5CDD505-2E9C-101B-9397-08002B2CF9AE}" pid="4" name="MSIP_Label_ccbfa385-8296-4297-a9ac-837a1833737a_Enabled">
    <vt:lpwstr>true</vt:lpwstr>
  </property>
  <property fmtid="{D5CDD505-2E9C-101B-9397-08002B2CF9AE}" pid="5" name="MSIP_Label_ccbfa385-8296-4297-a9ac-837a1833737a_SetDate">
    <vt:lpwstr>2025-05-09T15:07:23Z</vt:lpwstr>
  </property>
  <property fmtid="{D5CDD505-2E9C-101B-9397-08002B2CF9AE}" pid="6" name="MSIP_Label_ccbfa385-8296-4297-a9ac-837a1833737a_Method">
    <vt:lpwstr>Standard</vt:lpwstr>
  </property>
  <property fmtid="{D5CDD505-2E9C-101B-9397-08002B2CF9AE}" pid="7" name="MSIP_Label_ccbfa385-8296-4297-a9ac-837a1833737a_Name">
    <vt:lpwstr>ccbfa385-8296-4297-a9ac-837a1833737a</vt:lpwstr>
  </property>
  <property fmtid="{D5CDD505-2E9C-101B-9397-08002B2CF9AE}" pid="8" name="MSIP_Label_ccbfa385-8296-4297-a9ac-837a1833737a_SiteId">
    <vt:lpwstr>4515d0c5-b418-4cfa-9741-222da68a18d7</vt:lpwstr>
  </property>
  <property fmtid="{D5CDD505-2E9C-101B-9397-08002B2CF9AE}" pid="9" name="MSIP_Label_ccbfa385-8296-4297-a9ac-837a1833737a_ActionId">
    <vt:lpwstr>85cb1c5e-097a-4462-a66d-998f755ebba4</vt:lpwstr>
  </property>
  <property fmtid="{D5CDD505-2E9C-101B-9397-08002B2CF9AE}" pid="10" name="MSIP_Label_ccbfa385-8296-4297-a9ac-837a1833737a_ContentBits">
    <vt:lpwstr>0</vt:lpwstr>
  </property>
</Properties>
</file>